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ašátková\Rozpočet 2019\"/>
    </mc:Choice>
  </mc:AlternateContent>
  <bookViews>
    <workbookView xWindow="480" yWindow="200" windowWidth="18200" windowHeight="117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53" i="1" l="1"/>
  <c r="B147" i="1"/>
  <c r="B57" i="1"/>
  <c r="B156" i="1" l="1"/>
  <c r="B157" i="1" l="1"/>
  <c r="B158" i="1" s="1"/>
  <c r="B160" i="1" s="1"/>
  <c r="B162" i="1" l="1"/>
</calcChain>
</file>

<file path=xl/sharedStrings.xml><?xml version="1.0" encoding="utf-8"?>
<sst xmlns="http://schemas.openxmlformats.org/spreadsheetml/2006/main" count="96" uniqueCount="94">
  <si>
    <t>Obec Dolní Dobrouč, 561 02 Dolní Dobrouč 380, IČ: 00278742</t>
  </si>
  <si>
    <t>DPFO - závislá činnost</t>
  </si>
  <si>
    <t>DPFO - OSVČ - (sdílená i teritoriální)</t>
  </si>
  <si>
    <t>DPFO - kapitálové příjmy</t>
  </si>
  <si>
    <t>DPPO</t>
  </si>
  <si>
    <t>DPPO za obce</t>
  </si>
  <si>
    <t>DPH</t>
  </si>
  <si>
    <t>Poplatek za odpady</t>
  </si>
  <si>
    <t>Poplatek ze psa</t>
  </si>
  <si>
    <t>Poplatek za užívání veřejného prostranství</t>
  </si>
  <si>
    <t>Správní poplatky</t>
  </si>
  <si>
    <t>Daň z nemovitostí</t>
  </si>
  <si>
    <t>Stočné</t>
  </si>
  <si>
    <t>Odvody příspěvkových organizací</t>
  </si>
  <si>
    <t>Úroky na bankovních účtech</t>
  </si>
  <si>
    <t>P Ř Í J M Y   C E L K E M :</t>
  </si>
  <si>
    <t>VÝDAJE</t>
  </si>
  <si>
    <t>ZVLÁŠTNÍ VETERINÁRNÍ PÉČE</t>
  </si>
  <si>
    <t>LESY</t>
  </si>
  <si>
    <t>SILNICE</t>
  </si>
  <si>
    <t>ZÁLEŽITOSTI POZEM.KOMUNIKACÍ-CHODNÍKY</t>
  </si>
  <si>
    <t>PROVOZ VEŘEJNÉ SILNIČNÍ DOPRAVY</t>
  </si>
  <si>
    <t>Havlův palouk - vodovod</t>
  </si>
  <si>
    <t>ODPADNÍ VODY-KANALIZACE</t>
  </si>
  <si>
    <t>ÚPRAVY DROBNÝCH VODNÍCH TOKŮ</t>
  </si>
  <si>
    <t xml:space="preserve">MATEŘSKÁ ŠKOLA </t>
  </si>
  <si>
    <t>ZÁKLADNÍ ŠKOLA</t>
  </si>
  <si>
    <t>KINO</t>
  </si>
  <si>
    <t>KNIHOVNY</t>
  </si>
  <si>
    <t>KULTURA</t>
  </si>
  <si>
    <t xml:space="preserve">POŘIZOVÁNÍ,ZACHOVÁNÍ A OBNOVA HODNOT </t>
  </si>
  <si>
    <t>ČINNOST REGISTROVANÝCH CÍRKVÍ</t>
  </si>
  <si>
    <t>SDĚLOVACÍ PROSTŘEDKY</t>
  </si>
  <si>
    <t>OSTATNÍ ZÁLEŽITOSTI KULTURY</t>
  </si>
  <si>
    <t>SPORTOVNÍ ZAŘÍZENÍ V MAJETKU OBCE</t>
  </si>
  <si>
    <t>OSTATNÍ TĚLOVÝCHOVNÁ ČINNOST</t>
  </si>
  <si>
    <t>ZÁJMOVÁ ČINNOST</t>
  </si>
  <si>
    <t>OSTATNÍ ZÁJMOVÁ ČINNOST</t>
  </si>
  <si>
    <t>BYTOVÉ HOSPODÁŘSTVÍ</t>
  </si>
  <si>
    <t>NEBYTOVÉ HOSPODÁŘSTVÍ</t>
  </si>
  <si>
    <t>VEŘEJNÉ OSVĚTLENÍ</t>
  </si>
  <si>
    <t>HŘBITOVY</t>
  </si>
  <si>
    <t>ÚZEMNÍ PLÁNOVÁNÍ</t>
  </si>
  <si>
    <t>KOMUNÁLNÍ SLUŽBY</t>
  </si>
  <si>
    <t>NEBEZPEČNÝ ODPAD</t>
  </si>
  <si>
    <t>Odpady PDO</t>
  </si>
  <si>
    <t>SLUŽBY OBYVATELSTVU</t>
  </si>
  <si>
    <t>VEŘEJNÁ ZELEŃ</t>
  </si>
  <si>
    <t>DPS</t>
  </si>
  <si>
    <t>ZASTUPITELSTVO OBCE</t>
  </si>
  <si>
    <t>SPRÁVA OBCE</t>
  </si>
  <si>
    <t>OBECNÉ PŘÍJMY A VÝDAJE Z FIN.OPERACÍ</t>
  </si>
  <si>
    <t>POJIŠTĚNÍ FUNKČNĚ NESPECIFIKOVANÉ</t>
  </si>
  <si>
    <t>PŘEVODY</t>
  </si>
  <si>
    <t xml:space="preserve">DPH </t>
  </si>
  <si>
    <t>Finanční vypořádání minulých let</t>
  </si>
  <si>
    <t>HASIČI</t>
  </si>
  <si>
    <t xml:space="preserve">Výdaje celkem </t>
  </si>
  <si>
    <t>Rezerva rozpočtu z minulých let</t>
  </si>
  <si>
    <t>Splátky úvěrů a půjček - jistiny</t>
  </si>
  <si>
    <t>Financování celkem</t>
  </si>
  <si>
    <t>Příjmy</t>
  </si>
  <si>
    <t xml:space="preserve">Výdaje </t>
  </si>
  <si>
    <t>Rozdíl</t>
  </si>
  <si>
    <t>Použití rezervy minulých let</t>
  </si>
  <si>
    <t>Konečný zůstatek rezervy rozpočtu</t>
  </si>
  <si>
    <t>OCHRANA OBYVATELSTVA</t>
  </si>
  <si>
    <t>BEZPEČNOST A VEŘEJNÝ POŘÁDEK</t>
  </si>
  <si>
    <t xml:space="preserve">P Ř Í J M Y </t>
  </si>
  <si>
    <t>Neinv. dotace ze SR v rámci SDV - správa, ZŠ, MŠ</t>
  </si>
  <si>
    <t>Lesy - prodej dřevní hmoty</t>
  </si>
  <si>
    <t>Knihovny - půjčovné</t>
  </si>
  <si>
    <t>Využívání a zneškodňování komun. odpadů</t>
  </si>
  <si>
    <t>Správa - příjmy ze služeb</t>
  </si>
  <si>
    <t xml:space="preserve">Sociální fond - tvorba </t>
  </si>
  <si>
    <t>Daň z hazardních her</t>
  </si>
  <si>
    <t>VAK - pronájem vodovodu HP</t>
  </si>
  <si>
    <t>Dotace MV - dopravní automobily</t>
  </si>
  <si>
    <t>Volby-prezident 2018-vypořádání</t>
  </si>
  <si>
    <t>Kultura</t>
  </si>
  <si>
    <t>Sportovní zařízení v majetku obce</t>
  </si>
  <si>
    <t>Bytové hospodářství</t>
  </si>
  <si>
    <t>Nebytové hospodářství</t>
  </si>
  <si>
    <t>Hřbitovy</t>
  </si>
  <si>
    <t>Majetek obce</t>
  </si>
  <si>
    <t>Pečovatelská služba</t>
  </si>
  <si>
    <t>Schválený rozpočet na rok 2019</t>
  </si>
  <si>
    <t>schválený rozpočet</t>
  </si>
  <si>
    <t xml:space="preserve">Závaznými ukazateli rozpočtu jsou daňové příjmy a přijaté transfery po položkách. Ostatní příjmy a </t>
  </si>
  <si>
    <t xml:space="preserve">výdaje v členění na paragrafy. </t>
  </si>
  <si>
    <t xml:space="preserve">Dále jsou závaznými ukazateli provozní příspěvky (pol. 5331) pro příspěvkové organizace Mateřskou </t>
  </si>
  <si>
    <t>školu Dolní Dobrouč a Základní školu Dolní Dobrouč.</t>
  </si>
  <si>
    <t>Rozpočet je sestaven jako schodkový s tím, že schodek rozpočtu je hrazen z rezervy rozpočtu minulých</t>
  </si>
  <si>
    <t>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</si>
</sst>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_-* #,##0\ _K_č_-;\-* #,##0\ _K_č_-;_-* &quot;- &quot;_K_č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indexed="56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rgb="FF92D050"/>
        <bgColor indexed="51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3"/>
      </top>
      <bottom/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Border="1"/>
    <xf numFmtId="0" fontId="0" fillId="0" borderId="0" xfId="0" applyFont="1" applyFill="1"/>
    <xf numFmtId="0" fontId="8" fillId="0" borderId="0" xfId="0" applyFont="1" applyBorder="1"/>
    <xf numFmtId="0" fontId="9" fillId="0" borderId="3" xfId="1" applyNumberFormat="1" applyFont="1" applyFill="1" applyBorder="1" applyAlignment="1" applyProtection="1">
      <alignment horizontal="center"/>
    </xf>
    <xf numFmtId="164" fontId="14" fillId="0" borderId="4" xfId="0" applyNumberFormat="1" applyFont="1" applyFill="1" applyBorder="1"/>
    <xf numFmtId="165" fontId="15" fillId="0" borderId="5" xfId="2" applyNumberFormat="1" applyFont="1" applyFill="1" applyBorder="1" applyAlignment="1" applyProtection="1">
      <alignment horizontal="center"/>
    </xf>
    <xf numFmtId="164" fontId="15" fillId="0" borderId="5" xfId="2" applyNumberFormat="1" applyFont="1" applyFill="1" applyBorder="1" applyAlignment="1" applyProtection="1"/>
    <xf numFmtId="0" fontId="8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164" fontId="16" fillId="0" borderId="4" xfId="0" applyNumberFormat="1" applyFont="1" applyFill="1" applyBorder="1"/>
    <xf numFmtId="0" fontId="13" fillId="0" borderId="4" xfId="0" applyFont="1" applyFill="1" applyBorder="1" applyAlignment="1">
      <alignment horizontal="left"/>
    </xf>
    <xf numFmtId="164" fontId="11" fillId="0" borderId="7" xfId="0" applyNumberFormat="1" applyFont="1" applyFill="1" applyBorder="1"/>
    <xf numFmtId="0" fontId="12" fillId="0" borderId="0" xfId="0" applyFont="1" applyFill="1"/>
    <xf numFmtId="0" fontId="12" fillId="0" borderId="6" xfId="0" applyFont="1" applyFill="1" applyBorder="1"/>
    <xf numFmtId="0" fontId="12" fillId="0" borderId="6" xfId="0" applyFont="1" applyFill="1" applyBorder="1" applyAlignment="1">
      <alignment horizontal="left"/>
    </xf>
    <xf numFmtId="164" fontId="14" fillId="0" borderId="6" xfId="0" applyNumberFormat="1" applyFont="1" applyFill="1" applyBorder="1"/>
    <xf numFmtId="0" fontId="12" fillId="0" borderId="0" xfId="0" applyFont="1" applyFill="1" applyBorder="1"/>
    <xf numFmtId="0" fontId="16" fillId="0" borderId="4" xfId="0" applyFont="1" applyFill="1" applyBorder="1" applyAlignment="1">
      <alignment horizontal="left"/>
    </xf>
    <xf numFmtId="0" fontId="12" fillId="0" borderId="7" xfId="0" applyFont="1" applyFill="1" applyBorder="1"/>
    <xf numFmtId="164" fontId="12" fillId="0" borderId="7" xfId="0" applyNumberFormat="1" applyFont="1" applyFill="1" applyBorder="1"/>
    <xf numFmtId="164" fontId="14" fillId="0" borderId="7" xfId="0" applyNumberFormat="1" applyFont="1" applyFill="1" applyBorder="1"/>
    <xf numFmtId="164" fontId="14" fillId="0" borderId="0" xfId="0" applyNumberFormat="1" applyFont="1" applyFill="1" applyBorder="1"/>
    <xf numFmtId="0" fontId="6" fillId="0" borderId="0" xfId="0" applyFont="1" applyFill="1"/>
    <xf numFmtId="0" fontId="12" fillId="0" borderId="9" xfId="0" applyFont="1" applyFill="1" applyBorder="1"/>
    <xf numFmtId="164" fontId="14" fillId="0" borderId="9" xfId="0" applyNumberFormat="1" applyFont="1" applyFill="1" applyBorder="1"/>
    <xf numFmtId="0" fontId="6" fillId="0" borderId="0" xfId="0" applyFont="1" applyFill="1" applyBorder="1"/>
    <xf numFmtId="164" fontId="16" fillId="0" borderId="0" xfId="0" applyNumberFormat="1" applyFont="1" applyFill="1" applyBorder="1"/>
    <xf numFmtId="0" fontId="17" fillId="0" borderId="0" xfId="0" applyFont="1" applyFill="1"/>
    <xf numFmtId="0" fontId="12" fillId="0" borderId="7" xfId="0" applyFont="1" applyFill="1" applyBorder="1" applyAlignment="1">
      <alignment horizontal="left"/>
    </xf>
    <xf numFmtId="164" fontId="16" fillId="0" borderId="7" xfId="0" applyNumberFormat="1" applyFont="1" applyFill="1" applyBorder="1"/>
    <xf numFmtId="0" fontId="6" fillId="0" borderId="6" xfId="0" applyFont="1" applyFill="1" applyBorder="1"/>
    <xf numFmtId="164" fontId="16" fillId="0" borderId="6" xfId="0" applyNumberFormat="1" applyFon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0" borderId="7" xfId="0" applyFont="1" applyFill="1" applyBorder="1"/>
    <xf numFmtId="164" fontId="3" fillId="0" borderId="7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164" fontId="3" fillId="0" borderId="4" xfId="0" applyNumberFormat="1" applyFont="1" applyFill="1" applyBorder="1"/>
    <xf numFmtId="0" fontId="3" fillId="3" borderId="4" xfId="0" applyFont="1" applyFill="1" applyBorder="1"/>
    <xf numFmtId="164" fontId="3" fillId="3" borderId="4" xfId="0" applyNumberFormat="1" applyFont="1" applyFill="1" applyBorder="1"/>
    <xf numFmtId="0" fontId="18" fillId="0" borderId="7" xfId="0" applyFont="1" applyFill="1" applyBorder="1"/>
    <xf numFmtId="164" fontId="18" fillId="0" borderId="7" xfId="0" applyNumberFormat="1" applyFont="1" applyFill="1" applyBorder="1"/>
    <xf numFmtId="0" fontId="3" fillId="4" borderId="4" xfId="0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164" fontId="3" fillId="5" borderId="4" xfId="0" applyNumberFormat="1" applyFont="1" applyFill="1" applyBorder="1"/>
    <xf numFmtId="0" fontId="3" fillId="6" borderId="4" xfId="0" applyFont="1" applyFill="1" applyBorder="1"/>
    <xf numFmtId="164" fontId="3" fillId="6" borderId="4" xfId="0" applyNumberFormat="1" applyFont="1" applyFill="1" applyBorder="1"/>
    <xf numFmtId="0" fontId="3" fillId="7" borderId="4" xfId="0" applyFont="1" applyFill="1" applyBorder="1"/>
    <xf numFmtId="164" fontId="3" fillId="7" borderId="4" xfId="0" applyNumberFormat="1" applyFont="1" applyFill="1" applyBorder="1"/>
    <xf numFmtId="0" fontId="3" fillId="8" borderId="4" xfId="0" applyFont="1" applyFill="1" applyBorder="1"/>
    <xf numFmtId="164" fontId="3" fillId="8" borderId="4" xfId="0" applyNumberFormat="1" applyFont="1" applyFill="1" applyBorder="1"/>
    <xf numFmtId="0" fontId="13" fillId="0" borderId="0" xfId="0" applyFont="1" applyFill="1" applyBorder="1" applyAlignment="1">
      <alignment horizontal="left"/>
    </xf>
    <xf numFmtId="3" fontId="0" fillId="0" borderId="0" xfId="0" applyNumberFormat="1" applyFont="1"/>
    <xf numFmtId="3" fontId="11" fillId="0" borderId="0" xfId="0" applyNumberFormat="1" applyFont="1" applyBorder="1"/>
    <xf numFmtId="0" fontId="9" fillId="0" borderId="0" xfId="1" applyNumberFormat="1" applyFont="1" applyFill="1" applyBorder="1" applyAlignment="1" applyProtection="1">
      <alignment horizontal="center"/>
    </xf>
    <xf numFmtId="164" fontId="0" fillId="0" borderId="7" xfId="0" applyNumberFormat="1" applyFont="1" applyFill="1" applyBorder="1"/>
    <xf numFmtId="3" fontId="11" fillId="0" borderId="0" xfId="0" applyNumberFormat="1" applyFont="1" applyFill="1" applyBorder="1"/>
    <xf numFmtId="0" fontId="17" fillId="0" borderId="0" xfId="0" applyFont="1" applyFill="1" applyBorder="1"/>
    <xf numFmtId="0" fontId="7" fillId="0" borderId="0" xfId="0" applyFont="1" applyBorder="1" applyAlignment="1">
      <alignment horizontal="center"/>
    </xf>
    <xf numFmtId="0" fontId="19" fillId="0" borderId="4" xfId="0" applyFont="1" applyFill="1" applyBorder="1"/>
    <xf numFmtId="164" fontId="20" fillId="0" borderId="4" xfId="0" applyNumberFormat="1" applyFont="1" applyFill="1" applyBorder="1"/>
    <xf numFmtId="0" fontId="10" fillId="0" borderId="7" xfId="0" applyFont="1" applyFill="1" applyBorder="1"/>
    <xf numFmtId="0" fontId="19" fillId="0" borderId="7" xfId="0" applyFont="1" applyFill="1" applyBorder="1"/>
    <xf numFmtId="164" fontId="20" fillId="0" borderId="7" xfId="0" applyNumberFormat="1" applyFont="1" applyFill="1" applyBorder="1"/>
  </cellXfs>
  <cellStyles count="3">
    <cellStyle name="Celkem" xfId="2" builtinId="25"/>
    <cellStyle name="Nadpis 3" xfId="1" builtinId="1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topLeftCell="A145" zoomScale="110" zoomScaleNormal="110" workbookViewId="0">
      <selection activeCell="A164" sqref="A164:XFD165"/>
    </sheetView>
  </sheetViews>
  <sheetFormatPr defaultColWidth="9.1796875" defaultRowHeight="14.5" outlineLevelRow="1" x14ac:dyDescent="0.35"/>
  <cols>
    <col min="1" max="1" width="54.36328125" style="2" bestFit="1" customWidth="1"/>
    <col min="2" max="2" width="20.6328125" style="2" customWidth="1"/>
    <col min="3" max="3" width="10.453125" style="2" bestFit="1" customWidth="1"/>
    <col min="4" max="4" width="11.54296875" style="2" bestFit="1" customWidth="1"/>
    <col min="5" max="5" width="10.26953125" style="2" bestFit="1" customWidth="1"/>
    <col min="6" max="16384" width="9.1796875" style="2"/>
  </cols>
  <sheetData>
    <row r="1" spans="1:5" ht="15" customHeight="1" x14ac:dyDescent="0.35">
      <c r="A1" s="1" t="s">
        <v>0</v>
      </c>
      <c r="C1" s="12"/>
    </row>
    <row r="2" spans="1:5" ht="6" customHeight="1" x14ac:dyDescent="0.4">
      <c r="A2" s="3"/>
      <c r="C2" s="12"/>
    </row>
    <row r="3" spans="1:5" ht="17.25" customHeight="1" x14ac:dyDescent="0.4">
      <c r="A3" s="69" t="s">
        <v>86</v>
      </c>
      <c r="C3" s="12"/>
    </row>
    <row r="4" spans="1:5" ht="8.5" customHeight="1" x14ac:dyDescent="0.35">
      <c r="A4" s="5"/>
      <c r="C4" s="12"/>
    </row>
    <row r="5" spans="1:5" ht="16" customHeight="1" x14ac:dyDescent="0.35">
      <c r="A5" s="5"/>
      <c r="B5" s="65">
        <v>2019</v>
      </c>
      <c r="C5" s="12"/>
    </row>
    <row r="6" spans="1:5" ht="16" customHeight="1" thickBot="1" x14ac:dyDescent="0.4">
      <c r="A6" s="6" t="s">
        <v>68</v>
      </c>
      <c r="B6" s="6" t="s">
        <v>87</v>
      </c>
      <c r="C6" s="12"/>
    </row>
    <row r="7" spans="1:5" ht="13.5" customHeight="1" outlineLevel="1" x14ac:dyDescent="0.35">
      <c r="A7" s="70" t="s">
        <v>1</v>
      </c>
      <c r="B7" s="71">
        <v>9100000</v>
      </c>
      <c r="C7" s="67"/>
      <c r="D7" s="64"/>
      <c r="E7" s="63"/>
    </row>
    <row r="8" spans="1:5" ht="13.5" customHeight="1" outlineLevel="1" x14ac:dyDescent="0.35">
      <c r="A8" s="70" t="s">
        <v>2</v>
      </c>
      <c r="B8" s="71">
        <v>200000</v>
      </c>
      <c r="C8" s="67"/>
      <c r="D8" s="64"/>
      <c r="E8" s="63"/>
    </row>
    <row r="9" spans="1:5" ht="13.5" customHeight="1" outlineLevel="1" x14ac:dyDescent="0.35">
      <c r="A9" s="70" t="s">
        <v>3</v>
      </c>
      <c r="B9" s="71">
        <v>1100000</v>
      </c>
      <c r="C9" s="64"/>
      <c r="D9" s="64"/>
      <c r="E9" s="63"/>
    </row>
    <row r="10" spans="1:5" ht="13.5" customHeight="1" outlineLevel="1" x14ac:dyDescent="0.35">
      <c r="A10" s="70" t="s">
        <v>4</v>
      </c>
      <c r="B10" s="71">
        <v>7500000</v>
      </c>
      <c r="C10" s="67"/>
      <c r="D10" s="64"/>
      <c r="E10" s="63"/>
    </row>
    <row r="11" spans="1:5" ht="13.5" customHeight="1" outlineLevel="1" x14ac:dyDescent="0.35">
      <c r="A11" s="70" t="s">
        <v>5</v>
      </c>
      <c r="B11" s="71">
        <v>1030940</v>
      </c>
      <c r="C11" s="64"/>
      <c r="D11" s="64"/>
      <c r="E11" s="63"/>
    </row>
    <row r="12" spans="1:5" ht="13.5" customHeight="1" outlineLevel="1" x14ac:dyDescent="0.35">
      <c r="A12" s="70" t="s">
        <v>6</v>
      </c>
      <c r="B12" s="71">
        <v>18100000</v>
      </c>
      <c r="C12" s="67"/>
      <c r="D12" s="64"/>
      <c r="E12" s="63"/>
    </row>
    <row r="13" spans="1:5" ht="13.5" customHeight="1" outlineLevel="1" x14ac:dyDescent="0.35">
      <c r="A13" s="70" t="s">
        <v>7</v>
      </c>
      <c r="B13" s="71">
        <v>1320000</v>
      </c>
      <c r="C13" s="12"/>
    </row>
    <row r="14" spans="1:5" ht="13.5" customHeight="1" outlineLevel="1" x14ac:dyDescent="0.35">
      <c r="A14" s="70" t="s">
        <v>8</v>
      </c>
      <c r="B14" s="71">
        <v>50000</v>
      </c>
      <c r="C14" s="12"/>
    </row>
    <row r="15" spans="1:5" ht="13.5" customHeight="1" outlineLevel="1" x14ac:dyDescent="0.35">
      <c r="A15" s="70" t="s">
        <v>9</v>
      </c>
      <c r="B15" s="71">
        <v>1500</v>
      </c>
      <c r="C15" s="12"/>
    </row>
    <row r="16" spans="1:5" ht="13.5" customHeight="1" outlineLevel="1" x14ac:dyDescent="0.35">
      <c r="A16" s="70" t="s">
        <v>75</v>
      </c>
      <c r="B16" s="71">
        <v>200000</v>
      </c>
      <c r="C16" s="12"/>
    </row>
    <row r="17" spans="1:3" ht="13.5" customHeight="1" outlineLevel="1" x14ac:dyDescent="0.35">
      <c r="A17" s="70" t="s">
        <v>10</v>
      </c>
      <c r="B17" s="71">
        <v>200000</v>
      </c>
      <c r="C17" s="12"/>
    </row>
    <row r="18" spans="1:3" ht="13.5" customHeight="1" outlineLevel="1" x14ac:dyDescent="0.35">
      <c r="A18" s="70" t="s">
        <v>11</v>
      </c>
      <c r="B18" s="71">
        <v>1600000</v>
      </c>
      <c r="C18" s="12"/>
    </row>
    <row r="19" spans="1:3" ht="13.5" customHeight="1" outlineLevel="1" x14ac:dyDescent="0.35">
      <c r="A19" s="70" t="s">
        <v>69</v>
      </c>
      <c r="B19" s="71">
        <v>1447000</v>
      </c>
      <c r="C19" s="12"/>
    </row>
    <row r="20" spans="1:3" s="12" customFormat="1" ht="13.5" customHeight="1" outlineLevel="1" x14ac:dyDescent="0.35">
      <c r="A20" s="73"/>
      <c r="B20" s="74"/>
    </row>
    <row r="21" spans="1:3" ht="13.5" customHeight="1" outlineLevel="1" x14ac:dyDescent="0.35">
      <c r="A21" s="70" t="s">
        <v>70</v>
      </c>
      <c r="B21" s="71">
        <v>500000</v>
      </c>
      <c r="C21" s="12"/>
    </row>
    <row r="22" spans="1:3" s="12" customFormat="1" ht="13.5" customHeight="1" outlineLevel="1" x14ac:dyDescent="0.35">
      <c r="A22" s="73"/>
      <c r="B22" s="74"/>
    </row>
    <row r="23" spans="1:3" ht="13.5" customHeight="1" outlineLevel="1" x14ac:dyDescent="0.35">
      <c r="A23" s="70" t="s">
        <v>12</v>
      </c>
      <c r="B23" s="71">
        <v>2150000</v>
      </c>
      <c r="C23" s="12"/>
    </row>
    <row r="24" spans="1:3" s="12" customFormat="1" ht="13.5" customHeight="1" outlineLevel="1" x14ac:dyDescent="0.35">
      <c r="A24" s="73"/>
      <c r="B24" s="74"/>
    </row>
    <row r="25" spans="1:3" ht="13.5" customHeight="1" outlineLevel="1" x14ac:dyDescent="0.35">
      <c r="A25" s="70" t="s">
        <v>76</v>
      </c>
      <c r="B25" s="71">
        <v>38962</v>
      </c>
      <c r="C25" s="12"/>
    </row>
    <row r="26" spans="1:3" s="12" customFormat="1" ht="13.5" customHeight="1" outlineLevel="1" x14ac:dyDescent="0.35">
      <c r="A26" s="73"/>
      <c r="B26" s="74"/>
    </row>
    <row r="27" spans="1:3" ht="13.5" customHeight="1" outlineLevel="1" x14ac:dyDescent="0.35">
      <c r="A27" s="70" t="s">
        <v>71</v>
      </c>
      <c r="B27" s="71">
        <v>2000</v>
      </c>
      <c r="C27" s="12"/>
    </row>
    <row r="28" spans="1:3" s="12" customFormat="1" ht="13.5" customHeight="1" outlineLevel="1" x14ac:dyDescent="0.35">
      <c r="A28" s="73"/>
      <c r="B28" s="74"/>
    </row>
    <row r="29" spans="1:3" ht="13.5" customHeight="1" outlineLevel="1" x14ac:dyDescent="0.35">
      <c r="A29" s="70" t="s">
        <v>79</v>
      </c>
      <c r="B29" s="71">
        <v>25000</v>
      </c>
      <c r="C29" s="12"/>
    </row>
    <row r="30" spans="1:3" s="12" customFormat="1" ht="13.5" customHeight="1" outlineLevel="1" x14ac:dyDescent="0.35">
      <c r="A30" s="72"/>
      <c r="B30" s="20"/>
    </row>
    <row r="31" spans="1:3" ht="13.5" customHeight="1" outlineLevel="1" x14ac:dyDescent="0.35">
      <c r="A31" s="70" t="s">
        <v>80</v>
      </c>
      <c r="B31" s="71">
        <v>531000</v>
      </c>
      <c r="C31" s="12"/>
    </row>
    <row r="32" spans="1:3" s="12" customFormat="1" ht="13.5" customHeight="1" outlineLevel="1" x14ac:dyDescent="0.35">
      <c r="A32" s="72"/>
      <c r="B32" s="20"/>
    </row>
    <row r="33" spans="1:3" ht="13.5" customHeight="1" outlineLevel="1" x14ac:dyDescent="0.35">
      <c r="A33" s="70" t="s">
        <v>81</v>
      </c>
      <c r="B33" s="71">
        <v>1930000</v>
      </c>
      <c r="C33" s="12"/>
    </row>
    <row r="34" spans="1:3" s="12" customFormat="1" ht="13.5" customHeight="1" outlineLevel="1" x14ac:dyDescent="0.35">
      <c r="A34" s="72"/>
      <c r="B34" s="29"/>
    </row>
    <row r="35" spans="1:3" ht="13.5" customHeight="1" outlineLevel="1" x14ac:dyDescent="0.35">
      <c r="A35" s="70" t="s">
        <v>82</v>
      </c>
      <c r="B35" s="18">
        <v>270000</v>
      </c>
      <c r="C35" s="12"/>
    </row>
    <row r="36" spans="1:3" s="12" customFormat="1" ht="13.5" customHeight="1" outlineLevel="1" x14ac:dyDescent="0.35">
      <c r="A36" s="72"/>
      <c r="B36" s="20"/>
    </row>
    <row r="37" spans="1:3" ht="13.5" customHeight="1" outlineLevel="1" x14ac:dyDescent="0.35">
      <c r="A37" s="70" t="s">
        <v>83</v>
      </c>
      <c r="B37" s="71">
        <v>28310</v>
      </c>
      <c r="C37" s="12"/>
    </row>
    <row r="38" spans="1:3" s="12" customFormat="1" ht="13.5" customHeight="1" outlineLevel="1" x14ac:dyDescent="0.35">
      <c r="A38" s="72"/>
      <c r="B38" s="20"/>
    </row>
    <row r="39" spans="1:3" ht="13.5" customHeight="1" outlineLevel="1" x14ac:dyDescent="0.35">
      <c r="A39" s="70" t="s">
        <v>84</v>
      </c>
      <c r="B39" s="71">
        <v>825000</v>
      </c>
      <c r="C39" s="12"/>
    </row>
    <row r="40" spans="1:3" s="12" customFormat="1" ht="13.5" customHeight="1" outlineLevel="1" x14ac:dyDescent="0.35">
      <c r="A40" s="72"/>
      <c r="B40" s="20"/>
    </row>
    <row r="41" spans="1:3" ht="13.5" customHeight="1" outlineLevel="1" x14ac:dyDescent="0.35">
      <c r="A41" s="70" t="s">
        <v>72</v>
      </c>
      <c r="B41" s="71">
        <v>185000</v>
      </c>
      <c r="C41" s="12"/>
    </row>
    <row r="42" spans="1:3" s="12" customFormat="1" ht="13.5" customHeight="1" outlineLevel="1" x14ac:dyDescent="0.35">
      <c r="A42" s="72"/>
      <c r="B42" s="20"/>
    </row>
    <row r="43" spans="1:3" ht="13.5" customHeight="1" outlineLevel="1" x14ac:dyDescent="0.35">
      <c r="A43" s="70" t="s">
        <v>85</v>
      </c>
      <c r="B43" s="71">
        <v>100000</v>
      </c>
      <c r="C43" s="12"/>
    </row>
    <row r="44" spans="1:3" s="12" customFormat="1" ht="13.5" customHeight="1" outlineLevel="1" x14ac:dyDescent="0.35">
      <c r="A44" s="72"/>
      <c r="B44" s="20"/>
    </row>
    <row r="45" spans="1:3" ht="13.5" customHeight="1" outlineLevel="1" x14ac:dyDescent="0.35">
      <c r="A45" s="70" t="s">
        <v>73</v>
      </c>
      <c r="B45" s="71">
        <v>30000</v>
      </c>
      <c r="C45" s="12"/>
    </row>
    <row r="46" spans="1:3" s="12" customFormat="1" ht="13.5" customHeight="1" outlineLevel="1" x14ac:dyDescent="0.35">
      <c r="A46" s="72"/>
      <c r="B46" s="20"/>
    </row>
    <row r="47" spans="1:3" ht="13.5" customHeight="1" outlineLevel="1" x14ac:dyDescent="0.35">
      <c r="A47" s="70" t="s">
        <v>13</v>
      </c>
      <c r="B47" s="71">
        <v>965305</v>
      </c>
      <c r="C47" s="12"/>
    </row>
    <row r="48" spans="1:3" s="12" customFormat="1" ht="13.5" customHeight="1" outlineLevel="1" x14ac:dyDescent="0.35">
      <c r="A48" s="72"/>
      <c r="B48" s="20"/>
    </row>
    <row r="49" spans="1:3" ht="13.5" customHeight="1" outlineLevel="1" x14ac:dyDescent="0.35">
      <c r="A49" s="70" t="s">
        <v>14</v>
      </c>
      <c r="B49" s="71">
        <v>1000</v>
      </c>
      <c r="C49" s="12"/>
    </row>
    <row r="50" spans="1:3" s="12" customFormat="1" ht="13.5" customHeight="1" outlineLevel="1" x14ac:dyDescent="0.35">
      <c r="A50" s="72"/>
      <c r="B50" s="20"/>
    </row>
    <row r="51" spans="1:3" s="4" customFormat="1" ht="13.5" customHeight="1" outlineLevel="1" x14ac:dyDescent="0.35">
      <c r="A51" s="70" t="s">
        <v>74</v>
      </c>
      <c r="B51" s="71">
        <v>275000</v>
      </c>
      <c r="C51" s="13"/>
    </row>
    <row r="52" spans="1:3" s="13" customFormat="1" ht="13.5" customHeight="1" outlineLevel="1" x14ac:dyDescent="0.35">
      <c r="A52" s="72"/>
      <c r="B52" s="20"/>
    </row>
    <row r="53" spans="1:3" s="4" customFormat="1" ht="13.5" customHeight="1" outlineLevel="1" x14ac:dyDescent="0.35">
      <c r="A53" s="70" t="s">
        <v>78</v>
      </c>
      <c r="B53" s="71">
        <v>12820</v>
      </c>
      <c r="C53" s="13"/>
    </row>
    <row r="54" spans="1:3" s="13" customFormat="1" ht="13.5" customHeight="1" outlineLevel="1" x14ac:dyDescent="0.35">
      <c r="A54" s="72"/>
      <c r="B54" s="20"/>
    </row>
    <row r="55" spans="1:3" ht="13.5" customHeight="1" outlineLevel="1" x14ac:dyDescent="0.35">
      <c r="A55" s="70" t="s">
        <v>77</v>
      </c>
      <c r="B55" s="71">
        <v>900000</v>
      </c>
      <c r="C55" s="12"/>
    </row>
    <row r="56" spans="1:3" ht="9" customHeight="1" outlineLevel="1" x14ac:dyDescent="0.35">
      <c r="A56" s="27"/>
      <c r="B56" s="66"/>
      <c r="C56" s="12"/>
    </row>
    <row r="57" spans="1:3" ht="16.5" customHeight="1" thickBot="1" x14ac:dyDescent="0.4">
      <c r="A57" s="8" t="s">
        <v>15</v>
      </c>
      <c r="B57" s="9">
        <f>B7+B8+B9+B10+B11+B12+B13+B14+B15+B16+B17+B18+B19+B21+B23+B25+B27+B29+B31+B33+B35+B37+B39+B41+B43+B45+B47+B49+B51+B53+B55</f>
        <v>50618837</v>
      </c>
      <c r="C57" s="12"/>
    </row>
    <row r="58" spans="1:3" s="12" customFormat="1" ht="22.5" customHeight="1" thickTop="1" x14ac:dyDescent="0.35">
      <c r="A58" s="10"/>
      <c r="B58" s="11"/>
    </row>
    <row r="59" spans="1:3" s="12" customFormat="1" ht="16" customHeight="1" x14ac:dyDescent="0.35">
      <c r="A59" s="14"/>
      <c r="B59" s="65">
        <v>2019</v>
      </c>
    </row>
    <row r="60" spans="1:3" ht="16" customHeight="1" thickBot="1" x14ac:dyDescent="0.4">
      <c r="A60" s="6" t="s">
        <v>16</v>
      </c>
      <c r="B60" s="6" t="s">
        <v>87</v>
      </c>
      <c r="C60" s="12"/>
    </row>
    <row r="61" spans="1:3" s="12" customFormat="1" ht="8.25" customHeight="1" x14ac:dyDescent="0.35">
      <c r="A61" s="16"/>
      <c r="B61" s="11"/>
    </row>
    <row r="62" spans="1:3" ht="13.5" customHeight="1" x14ac:dyDescent="0.35">
      <c r="A62" s="17" t="s">
        <v>17</v>
      </c>
      <c r="B62" s="18">
        <v>30000</v>
      </c>
      <c r="C62" s="12"/>
    </row>
    <row r="63" spans="1:3" s="12" customFormat="1" ht="13.5" customHeight="1" x14ac:dyDescent="0.35">
      <c r="A63" s="16"/>
      <c r="B63" s="20"/>
    </row>
    <row r="64" spans="1:3" ht="13.5" customHeight="1" x14ac:dyDescent="0.35">
      <c r="A64" s="17" t="s">
        <v>18</v>
      </c>
      <c r="B64" s="18">
        <v>432243</v>
      </c>
      <c r="C64" s="12"/>
    </row>
    <row r="65" spans="1:3" s="25" customFormat="1" ht="13.5" customHeight="1" x14ac:dyDescent="0.3">
      <c r="A65" s="23"/>
      <c r="B65" s="24"/>
    </row>
    <row r="66" spans="1:3" s="21" customFormat="1" ht="13.5" customHeight="1" x14ac:dyDescent="0.3">
      <c r="A66" s="26" t="s">
        <v>19</v>
      </c>
      <c r="B66" s="18">
        <v>2880000</v>
      </c>
      <c r="C66" s="25"/>
    </row>
    <row r="67" spans="1:3" s="25" customFormat="1" ht="13.5" customHeight="1" x14ac:dyDescent="0.3">
      <c r="B67" s="30"/>
    </row>
    <row r="68" spans="1:3" s="21" customFormat="1" ht="13.5" customHeight="1" x14ac:dyDescent="0.3">
      <c r="A68" s="26" t="s">
        <v>20</v>
      </c>
      <c r="B68" s="18">
        <v>1162400</v>
      </c>
      <c r="C68" s="25"/>
    </row>
    <row r="69" spans="1:3" s="25" customFormat="1" ht="13.5" customHeight="1" x14ac:dyDescent="0.3">
      <c r="A69" s="32"/>
      <c r="B69" s="33"/>
    </row>
    <row r="70" spans="1:3" s="31" customFormat="1" ht="13.5" customHeight="1" x14ac:dyDescent="0.3">
      <c r="A70" s="26" t="s">
        <v>21</v>
      </c>
      <c r="B70" s="18">
        <v>20000</v>
      </c>
      <c r="C70" s="34"/>
    </row>
    <row r="71" spans="1:3" s="21" customFormat="1" ht="13.5" customHeight="1" x14ac:dyDescent="0.3">
      <c r="A71" s="27"/>
      <c r="B71" s="29"/>
      <c r="C71" s="25"/>
    </row>
    <row r="72" spans="1:3" s="21" customFormat="1" ht="12.75" hidden="1" customHeight="1" outlineLevel="1" x14ac:dyDescent="0.3">
      <c r="A72" s="19" t="s">
        <v>22</v>
      </c>
      <c r="B72" s="7"/>
      <c r="C72" s="25"/>
    </row>
    <row r="73" spans="1:3" s="31" customFormat="1" ht="13.5" customHeight="1" collapsed="1" x14ac:dyDescent="0.3">
      <c r="A73" s="26" t="s">
        <v>23</v>
      </c>
      <c r="B73" s="18">
        <v>9853700</v>
      </c>
      <c r="C73" s="34"/>
    </row>
    <row r="74" spans="1:3" s="25" customFormat="1" ht="13.5" customHeight="1" x14ac:dyDescent="0.3">
      <c r="A74" s="27"/>
      <c r="B74" s="29"/>
    </row>
    <row r="75" spans="1:3" s="34" customFormat="1" ht="13.5" customHeight="1" x14ac:dyDescent="0.3">
      <c r="A75" s="26" t="s">
        <v>24</v>
      </c>
      <c r="B75" s="18">
        <v>6000</v>
      </c>
    </row>
    <row r="76" spans="1:3" s="25" customFormat="1" ht="13.5" customHeight="1" x14ac:dyDescent="0.3">
      <c r="A76" s="32"/>
      <c r="B76" s="33"/>
    </row>
    <row r="77" spans="1:3" s="34" customFormat="1" ht="13.5" customHeight="1" x14ac:dyDescent="0.3">
      <c r="A77" s="26" t="s">
        <v>25</v>
      </c>
      <c r="B77" s="18">
        <v>2770253</v>
      </c>
    </row>
    <row r="78" spans="1:3" s="34" customFormat="1" ht="13.5" customHeight="1" x14ac:dyDescent="0.3">
      <c r="B78" s="35"/>
    </row>
    <row r="79" spans="1:3" s="34" customFormat="1" ht="13.5" customHeight="1" x14ac:dyDescent="0.3">
      <c r="A79" s="26" t="s">
        <v>26</v>
      </c>
      <c r="B79" s="18">
        <v>3224539</v>
      </c>
    </row>
    <row r="80" spans="1:3" s="25" customFormat="1" ht="13.5" customHeight="1" x14ac:dyDescent="0.3">
      <c r="A80" s="27"/>
      <c r="B80" s="29"/>
    </row>
    <row r="81" spans="1:3" s="31" customFormat="1" ht="13.5" customHeight="1" x14ac:dyDescent="0.3">
      <c r="A81" s="26" t="s">
        <v>27</v>
      </c>
      <c r="B81" s="18">
        <v>321600</v>
      </c>
      <c r="C81" s="34"/>
    </row>
    <row r="82" spans="1:3" s="25" customFormat="1" ht="13.5" customHeight="1" x14ac:dyDescent="0.3">
      <c r="A82" s="27"/>
      <c r="B82" s="29"/>
    </row>
    <row r="83" spans="1:3" s="31" customFormat="1" ht="13.5" customHeight="1" x14ac:dyDescent="0.3">
      <c r="A83" s="26" t="s">
        <v>28</v>
      </c>
      <c r="B83" s="18">
        <v>119970</v>
      </c>
      <c r="C83" s="34"/>
    </row>
    <row r="84" spans="1:3" s="25" customFormat="1" ht="13.5" customHeight="1" x14ac:dyDescent="0.3">
      <c r="A84" s="27"/>
      <c r="B84" s="29"/>
    </row>
    <row r="85" spans="1:3" s="36" customFormat="1" ht="13.5" customHeight="1" x14ac:dyDescent="0.35">
      <c r="A85" s="26" t="s">
        <v>29</v>
      </c>
      <c r="B85" s="18">
        <v>570500</v>
      </c>
      <c r="C85" s="68"/>
    </row>
    <row r="86" spans="1:3" s="25" customFormat="1" ht="13.5" customHeight="1" x14ac:dyDescent="0.3">
      <c r="A86" s="22"/>
      <c r="B86" s="24"/>
    </row>
    <row r="87" spans="1:3" s="31" customFormat="1" ht="12.75" customHeight="1" x14ac:dyDescent="0.3">
      <c r="A87" s="26" t="s">
        <v>30</v>
      </c>
      <c r="B87" s="18">
        <v>30000</v>
      </c>
      <c r="C87" s="34"/>
    </row>
    <row r="88" spans="1:3" s="25" customFormat="1" ht="13.5" customHeight="1" x14ac:dyDescent="0.35">
      <c r="A88" s="15"/>
      <c r="B88" s="29"/>
    </row>
    <row r="89" spans="1:3" s="25" customFormat="1" ht="12.75" customHeight="1" x14ac:dyDescent="0.3">
      <c r="A89" s="26" t="s">
        <v>31</v>
      </c>
      <c r="B89" s="18">
        <v>200000</v>
      </c>
    </row>
    <row r="90" spans="1:3" s="25" customFormat="1" ht="13.5" customHeight="1" x14ac:dyDescent="0.3">
      <c r="A90" s="27"/>
      <c r="B90" s="29"/>
    </row>
    <row r="91" spans="1:3" s="31" customFormat="1" ht="13.5" customHeight="1" x14ac:dyDescent="0.3">
      <c r="A91" s="26" t="s">
        <v>32</v>
      </c>
      <c r="B91" s="18">
        <v>90000</v>
      </c>
      <c r="C91" s="34"/>
    </row>
    <row r="92" spans="1:3" s="21" customFormat="1" ht="13.5" customHeight="1" outlineLevel="1" x14ac:dyDescent="0.3">
      <c r="A92" s="62"/>
      <c r="B92" s="30"/>
      <c r="C92" s="25"/>
    </row>
    <row r="93" spans="1:3" s="31" customFormat="1" ht="13.5" customHeight="1" x14ac:dyDescent="0.3">
      <c r="A93" s="26" t="s">
        <v>33</v>
      </c>
      <c r="B93" s="18">
        <v>399000</v>
      </c>
      <c r="C93" s="34"/>
    </row>
    <row r="94" spans="1:3" s="25" customFormat="1" ht="13.5" customHeight="1" x14ac:dyDescent="0.3">
      <c r="B94" s="30"/>
    </row>
    <row r="95" spans="1:3" s="31" customFormat="1" ht="13.5" customHeight="1" x14ac:dyDescent="0.3">
      <c r="A95" s="26" t="s">
        <v>34</v>
      </c>
      <c r="B95" s="18">
        <v>2074650</v>
      </c>
      <c r="C95" s="34"/>
    </row>
    <row r="96" spans="1:3" s="25" customFormat="1" ht="13.5" customHeight="1" x14ac:dyDescent="0.3">
      <c r="B96" s="30"/>
    </row>
    <row r="97" spans="1:3" s="21" customFormat="1" ht="13.5" customHeight="1" x14ac:dyDescent="0.3">
      <c r="A97" s="26" t="s">
        <v>35</v>
      </c>
      <c r="B97" s="18">
        <v>443450</v>
      </c>
      <c r="C97" s="25"/>
    </row>
    <row r="98" spans="1:3" s="25" customFormat="1" ht="13.5" customHeight="1" x14ac:dyDescent="0.3">
      <c r="A98" s="27"/>
      <c r="B98" s="29"/>
    </row>
    <row r="99" spans="1:3" s="31" customFormat="1" ht="13.5" customHeight="1" x14ac:dyDescent="0.3">
      <c r="A99" s="26" t="s">
        <v>36</v>
      </c>
      <c r="B99" s="18">
        <v>126200</v>
      </c>
      <c r="C99" s="34"/>
    </row>
    <row r="100" spans="1:3" s="25" customFormat="1" ht="13.5" customHeight="1" x14ac:dyDescent="0.3">
      <c r="A100" s="27"/>
      <c r="B100" s="29"/>
    </row>
    <row r="101" spans="1:3" s="31" customFormat="1" ht="13.5" customHeight="1" x14ac:dyDescent="0.3">
      <c r="A101" s="26" t="s">
        <v>37</v>
      </c>
      <c r="B101" s="18">
        <v>12200</v>
      </c>
      <c r="C101" s="34"/>
    </row>
    <row r="102" spans="1:3" s="25" customFormat="1" ht="13.5" customHeight="1" x14ac:dyDescent="0.3">
      <c r="A102" s="37"/>
      <c r="B102" s="29"/>
    </row>
    <row r="103" spans="1:3" s="31" customFormat="1" ht="13.5" customHeight="1" x14ac:dyDescent="0.3">
      <c r="A103" s="26" t="s">
        <v>38</v>
      </c>
      <c r="B103" s="18">
        <v>1947500</v>
      </c>
      <c r="C103" s="34"/>
    </row>
    <row r="104" spans="1:3" s="25" customFormat="1" ht="13.5" customHeight="1" x14ac:dyDescent="0.3">
      <c r="B104" s="30"/>
    </row>
    <row r="105" spans="1:3" s="31" customFormat="1" ht="13.5" customHeight="1" x14ac:dyDescent="0.3">
      <c r="A105" s="26" t="s">
        <v>39</v>
      </c>
      <c r="B105" s="18">
        <v>408000</v>
      </c>
      <c r="C105" s="34"/>
    </row>
    <row r="106" spans="1:3" s="25" customFormat="1" ht="13.5" customHeight="1" x14ac:dyDescent="0.3">
      <c r="A106" s="27"/>
      <c r="B106" s="29"/>
    </row>
    <row r="107" spans="1:3" s="34" customFormat="1" ht="13.5" customHeight="1" x14ac:dyDescent="0.3">
      <c r="A107" s="26" t="s">
        <v>40</v>
      </c>
      <c r="B107" s="18">
        <v>1230000</v>
      </c>
    </row>
    <row r="108" spans="1:3" s="25" customFormat="1" ht="13.5" customHeight="1" x14ac:dyDescent="0.35">
      <c r="A108" s="16"/>
      <c r="B108" s="38"/>
    </row>
    <row r="109" spans="1:3" s="34" customFormat="1" ht="13.5" customHeight="1" x14ac:dyDescent="0.3">
      <c r="A109" s="26" t="s">
        <v>41</v>
      </c>
      <c r="B109" s="18">
        <v>101500</v>
      </c>
    </row>
    <row r="110" spans="1:3" s="25" customFormat="1" ht="13.5" customHeight="1" x14ac:dyDescent="0.3">
      <c r="A110" s="27"/>
      <c r="B110" s="29"/>
    </row>
    <row r="111" spans="1:3" s="31" customFormat="1" ht="13.5" customHeight="1" x14ac:dyDescent="0.3">
      <c r="A111" s="26" t="s">
        <v>42</v>
      </c>
      <c r="B111" s="18">
        <v>300000</v>
      </c>
      <c r="C111" s="34"/>
    </row>
    <row r="112" spans="1:3" s="25" customFormat="1" ht="13.5" customHeight="1" x14ac:dyDescent="0.3">
      <c r="B112" s="30"/>
    </row>
    <row r="113" spans="1:3" s="31" customFormat="1" ht="13.5" customHeight="1" x14ac:dyDescent="0.3">
      <c r="A113" s="26" t="s">
        <v>43</v>
      </c>
      <c r="B113" s="18">
        <v>7047200</v>
      </c>
      <c r="C113" s="34"/>
    </row>
    <row r="114" spans="1:3" s="25" customFormat="1" ht="13.5" customHeight="1" x14ac:dyDescent="0.3">
      <c r="B114" s="30"/>
    </row>
    <row r="115" spans="1:3" s="34" customFormat="1" ht="13.5" customHeight="1" x14ac:dyDescent="0.3">
      <c r="A115" s="26" t="s">
        <v>44</v>
      </c>
      <c r="B115" s="18">
        <v>36000</v>
      </c>
    </row>
    <row r="116" spans="1:3" s="25" customFormat="1" ht="13.5" customHeight="1" x14ac:dyDescent="0.3">
      <c r="A116" s="32"/>
      <c r="B116" s="33"/>
    </row>
    <row r="117" spans="1:3" s="31" customFormat="1" ht="13.5" customHeight="1" x14ac:dyDescent="0.3">
      <c r="A117" s="26" t="s">
        <v>45</v>
      </c>
      <c r="B117" s="18">
        <v>1707500</v>
      </c>
      <c r="C117" s="34"/>
    </row>
    <row r="118" spans="1:3" s="21" customFormat="1" ht="13.5" customHeight="1" x14ac:dyDescent="0.3">
      <c r="A118" s="27"/>
      <c r="B118" s="29"/>
      <c r="C118" s="25"/>
    </row>
    <row r="119" spans="1:3" s="21" customFormat="1" ht="13.5" customHeight="1" x14ac:dyDescent="0.3">
      <c r="A119" s="26" t="s">
        <v>46</v>
      </c>
      <c r="B119" s="18">
        <v>10000</v>
      </c>
      <c r="C119" s="25"/>
    </row>
    <row r="120" spans="1:3" s="25" customFormat="1" ht="13.5" customHeight="1" x14ac:dyDescent="0.3">
      <c r="A120" s="27"/>
      <c r="B120" s="29"/>
    </row>
    <row r="121" spans="1:3" s="31" customFormat="1" ht="13.5" customHeight="1" x14ac:dyDescent="0.3">
      <c r="A121" s="26" t="s">
        <v>47</v>
      </c>
      <c r="B121" s="18">
        <v>317000</v>
      </c>
      <c r="C121" s="34"/>
    </row>
    <row r="122" spans="1:3" s="25" customFormat="1" ht="13.5" customHeight="1" x14ac:dyDescent="0.3">
      <c r="A122" s="27"/>
      <c r="B122" s="29"/>
    </row>
    <row r="123" spans="1:3" s="31" customFormat="1" ht="13.5" customHeight="1" x14ac:dyDescent="0.3">
      <c r="A123" s="26" t="s">
        <v>48</v>
      </c>
      <c r="B123" s="18">
        <v>1375040</v>
      </c>
      <c r="C123" s="34"/>
    </row>
    <row r="124" spans="1:3" s="21" customFormat="1" ht="13.5" customHeight="1" x14ac:dyDescent="0.3">
      <c r="A124" s="62"/>
      <c r="B124" s="30"/>
      <c r="C124" s="25"/>
    </row>
    <row r="125" spans="1:3" s="21" customFormat="1" ht="12.75" customHeight="1" x14ac:dyDescent="0.3">
      <c r="A125" s="26" t="s">
        <v>66</v>
      </c>
      <c r="B125" s="18">
        <v>50000</v>
      </c>
      <c r="C125" s="25"/>
    </row>
    <row r="126" spans="1:3" s="21" customFormat="1" ht="13.5" customHeight="1" x14ac:dyDescent="0.3">
      <c r="C126" s="25"/>
    </row>
    <row r="127" spans="1:3" s="21" customFormat="1" ht="12.75" customHeight="1" x14ac:dyDescent="0.3">
      <c r="A127" s="26" t="s">
        <v>67</v>
      </c>
      <c r="B127" s="18">
        <v>480000</v>
      </c>
      <c r="C127" s="25"/>
    </row>
    <row r="128" spans="1:3" s="21" customFormat="1" ht="13.5" customHeight="1" x14ac:dyDescent="0.3">
      <c r="A128" s="62"/>
      <c r="B128" s="30"/>
      <c r="C128" s="25"/>
    </row>
    <row r="129" spans="1:3" s="31" customFormat="1" ht="13.5" customHeight="1" x14ac:dyDescent="0.3">
      <c r="A129" s="26" t="s">
        <v>49</v>
      </c>
      <c r="B129" s="18">
        <v>1610000</v>
      </c>
      <c r="C129" s="34"/>
    </row>
    <row r="130" spans="1:3" s="21" customFormat="1" ht="13.5" customHeight="1" x14ac:dyDescent="0.3">
      <c r="A130" s="27"/>
      <c r="B130" s="29"/>
      <c r="C130" s="25"/>
    </row>
    <row r="131" spans="1:3" s="31" customFormat="1" ht="13.5" customHeight="1" x14ac:dyDescent="0.3">
      <c r="A131" s="26" t="s">
        <v>50</v>
      </c>
      <c r="B131" s="18">
        <v>6816000</v>
      </c>
      <c r="C131" s="34"/>
    </row>
    <row r="132" spans="1:3" s="25" customFormat="1" ht="13.5" customHeight="1" x14ac:dyDescent="0.3">
      <c r="A132" s="27"/>
      <c r="B132" s="29"/>
    </row>
    <row r="133" spans="1:3" s="21" customFormat="1" ht="13.5" customHeight="1" x14ac:dyDescent="0.3">
      <c r="A133" s="26" t="s">
        <v>51</v>
      </c>
      <c r="B133" s="18">
        <v>45000</v>
      </c>
      <c r="C133" s="25"/>
    </row>
    <row r="134" spans="1:3" s="21" customFormat="1" ht="13.5" customHeight="1" x14ac:dyDescent="0.3">
      <c r="A134" s="25"/>
      <c r="B134" s="30"/>
      <c r="C134" s="25"/>
    </row>
    <row r="135" spans="1:3" s="21" customFormat="1" ht="13.5" customHeight="1" x14ac:dyDescent="0.3">
      <c r="A135" s="26" t="s">
        <v>52</v>
      </c>
      <c r="B135" s="18">
        <v>450000</v>
      </c>
      <c r="C135" s="25"/>
    </row>
    <row r="136" spans="1:3" s="25" customFormat="1" ht="13.5" customHeight="1" x14ac:dyDescent="0.3">
      <c r="A136" s="27"/>
      <c r="B136" s="29"/>
    </row>
    <row r="137" spans="1:3" s="21" customFormat="1" ht="13.5" customHeight="1" x14ac:dyDescent="0.3">
      <c r="A137" s="26" t="s">
        <v>53</v>
      </c>
      <c r="B137" s="18">
        <v>275000</v>
      </c>
      <c r="C137" s="25"/>
    </row>
    <row r="138" spans="1:3" s="21" customFormat="1" ht="13.5" customHeight="1" x14ac:dyDescent="0.35">
      <c r="A138" s="13"/>
      <c r="B138" s="35"/>
      <c r="C138" s="25"/>
    </row>
    <row r="139" spans="1:3" s="21" customFormat="1" ht="13.5" customHeight="1" x14ac:dyDescent="0.3">
      <c r="A139" s="26" t="s">
        <v>54</v>
      </c>
      <c r="B139" s="18">
        <v>200000</v>
      </c>
      <c r="C139" s="25"/>
    </row>
    <row r="140" spans="1:3" s="21" customFormat="1" ht="13.5" customHeight="1" x14ac:dyDescent="0.3">
      <c r="A140" s="27"/>
      <c r="B140" s="38"/>
      <c r="C140" s="25"/>
    </row>
    <row r="141" spans="1:3" s="21" customFormat="1" ht="13.5" customHeight="1" x14ac:dyDescent="0.3">
      <c r="A141" s="26" t="s">
        <v>55</v>
      </c>
      <c r="B141" s="18">
        <v>20347</v>
      </c>
      <c r="C141" s="25"/>
    </row>
    <row r="142" spans="1:3" s="21" customFormat="1" ht="13.5" customHeight="1" x14ac:dyDescent="0.3">
      <c r="A142" s="27"/>
      <c r="B142" s="38"/>
      <c r="C142" s="25"/>
    </row>
    <row r="143" spans="1:3" s="21" customFormat="1" ht="13.5" customHeight="1" x14ac:dyDescent="0.3">
      <c r="A143" s="26" t="s">
        <v>5</v>
      </c>
      <c r="B143" s="18">
        <v>1030940</v>
      </c>
      <c r="C143" s="25"/>
    </row>
    <row r="144" spans="1:3" s="21" customFormat="1" ht="13.5" customHeight="1" x14ac:dyDescent="0.3">
      <c r="A144" s="39"/>
      <c r="B144" s="40"/>
      <c r="C144" s="25"/>
    </row>
    <row r="145" spans="1:3" s="21" customFormat="1" ht="13.5" customHeight="1" x14ac:dyDescent="0.3">
      <c r="A145" s="26" t="s">
        <v>56</v>
      </c>
      <c r="B145" s="18">
        <v>3001400</v>
      </c>
      <c r="C145" s="25"/>
    </row>
    <row r="146" spans="1:3" s="25" customFormat="1" ht="13.5" customHeight="1" x14ac:dyDescent="0.3">
      <c r="A146" s="27"/>
      <c r="B146" s="28"/>
    </row>
    <row r="147" spans="1:3" s="21" customFormat="1" ht="18.75" customHeight="1" thickBot="1" x14ac:dyDescent="0.35">
      <c r="A147" s="8" t="s">
        <v>57</v>
      </c>
      <c r="B147" s="9">
        <f>B62+B64+B66+B68+B70+B73+B75+B77+B79+B81+B83+B85+B87+B89+B91+B93+B95+B99+B101+B103+B105+B107+B109+B111+B113+B115+B117+B119+B121+B123+B129+B131+B133+B135+B137+B139+B143+B145+B141+B125+B127+B97</f>
        <v>53225132</v>
      </c>
      <c r="C147" s="25"/>
    </row>
    <row r="148" spans="1:3" s="25" customFormat="1" ht="13.5" customHeight="1" thickTop="1" x14ac:dyDescent="0.3">
      <c r="B148" s="11"/>
    </row>
    <row r="149" spans="1:3" s="31" customFormat="1" ht="13.5" customHeight="1" x14ac:dyDescent="0.3">
      <c r="A149" s="41" t="s">
        <v>58</v>
      </c>
      <c r="B149" s="42">
        <v>8697522.9700000007</v>
      </c>
      <c r="C149" s="34"/>
    </row>
    <row r="150" spans="1:3" s="34" customFormat="1" ht="13.5" customHeight="1" x14ac:dyDescent="0.3">
      <c r="A150" s="43"/>
      <c r="B150" s="44"/>
    </row>
    <row r="151" spans="1:3" s="31" customFormat="1" ht="13.5" customHeight="1" x14ac:dyDescent="0.3">
      <c r="A151" s="46" t="s">
        <v>59</v>
      </c>
      <c r="B151" s="47">
        <v>-5299747</v>
      </c>
      <c r="C151" s="34"/>
    </row>
    <row r="152" spans="1:3" s="25" customFormat="1" ht="13.5" customHeight="1" x14ac:dyDescent="0.3">
      <c r="A152" s="43"/>
      <c r="B152" s="44"/>
    </row>
    <row r="153" spans="1:3" s="31" customFormat="1" ht="13.5" customHeight="1" x14ac:dyDescent="0.3">
      <c r="A153" s="48" t="s">
        <v>60</v>
      </c>
      <c r="B153" s="49">
        <f>B151</f>
        <v>-5299747</v>
      </c>
      <c r="C153" s="34"/>
    </row>
    <row r="154" spans="1:3" s="31" customFormat="1" ht="13.5" customHeight="1" x14ac:dyDescent="0.3">
      <c r="A154" s="43"/>
      <c r="B154" s="44"/>
      <c r="C154" s="34"/>
    </row>
    <row r="155" spans="1:3" s="25" customFormat="1" ht="13.5" customHeight="1" x14ac:dyDescent="0.3">
      <c r="A155" s="50"/>
      <c r="B155" s="51"/>
    </row>
    <row r="156" spans="1:3" s="31" customFormat="1" ht="13.5" customHeight="1" x14ac:dyDescent="0.3">
      <c r="A156" s="52" t="s">
        <v>61</v>
      </c>
      <c r="B156" s="53">
        <f>B57</f>
        <v>50618837</v>
      </c>
      <c r="C156" s="34"/>
    </row>
    <row r="157" spans="1:3" s="31" customFormat="1" ht="13.5" customHeight="1" x14ac:dyDescent="0.3">
      <c r="A157" s="54" t="s">
        <v>62</v>
      </c>
      <c r="B157" s="55">
        <f>B147</f>
        <v>53225132</v>
      </c>
      <c r="C157" s="34"/>
    </row>
    <row r="158" spans="1:3" s="31" customFormat="1" ht="13.5" customHeight="1" x14ac:dyDescent="0.3">
      <c r="A158" s="56" t="s">
        <v>63</v>
      </c>
      <c r="B158" s="57">
        <f t="shared" ref="B158" si="0">B156-B157</f>
        <v>-2606295</v>
      </c>
      <c r="C158" s="34"/>
    </row>
    <row r="159" spans="1:3" s="31" customFormat="1" ht="13.5" customHeight="1" x14ac:dyDescent="0.3">
      <c r="A159" s="43"/>
      <c r="B159" s="44"/>
      <c r="C159" s="34"/>
    </row>
    <row r="160" spans="1:3" s="31" customFormat="1" ht="13.5" customHeight="1" x14ac:dyDescent="0.3">
      <c r="A160" s="58" t="s">
        <v>64</v>
      </c>
      <c r="B160" s="59">
        <f>(B158+B151)*-1</f>
        <v>7906042</v>
      </c>
      <c r="C160" s="34"/>
    </row>
    <row r="161" spans="1:3" s="31" customFormat="1" ht="13.5" customHeight="1" x14ac:dyDescent="0.3">
      <c r="A161" s="43"/>
      <c r="B161" s="44"/>
      <c r="C161" s="34"/>
    </row>
    <row r="162" spans="1:3" s="31" customFormat="1" ht="21" customHeight="1" x14ac:dyDescent="0.3">
      <c r="A162" s="60" t="s">
        <v>65</v>
      </c>
      <c r="B162" s="61">
        <f>B149-B160</f>
        <v>791480.97000000067</v>
      </c>
      <c r="C162" s="34"/>
    </row>
    <row r="163" spans="1:3" s="31" customFormat="1" ht="16" customHeight="1" x14ac:dyDescent="0.3">
      <c r="A163" s="45"/>
      <c r="C163" s="34"/>
    </row>
    <row r="164" spans="1:3" s="25" customFormat="1" ht="13" x14ac:dyDescent="0.3"/>
    <row r="165" spans="1:3" s="25" customFormat="1" ht="13" x14ac:dyDescent="0.3">
      <c r="A165" s="25" t="s">
        <v>88</v>
      </c>
    </row>
    <row r="166" spans="1:3" s="25" customFormat="1" ht="13" x14ac:dyDescent="0.3">
      <c r="A166" s="25" t="s">
        <v>89</v>
      </c>
    </row>
    <row r="167" spans="1:3" s="25" customFormat="1" ht="13" x14ac:dyDescent="0.3">
      <c r="A167" s="25" t="s">
        <v>90</v>
      </c>
    </row>
    <row r="168" spans="1:3" s="25" customFormat="1" ht="13" x14ac:dyDescent="0.3">
      <c r="A168" s="25" t="s">
        <v>91</v>
      </c>
    </row>
    <row r="169" spans="1:3" s="25" customFormat="1" ht="13" x14ac:dyDescent="0.3">
      <c r="A169" s="25" t="s">
        <v>92</v>
      </c>
    </row>
    <row r="170" spans="1:3" s="25" customFormat="1" ht="13" x14ac:dyDescent="0.3">
      <c r="A170" s="25" t="s">
        <v>93</v>
      </c>
    </row>
    <row r="171" spans="1:3" s="25" customFormat="1" ht="13" x14ac:dyDescent="0.3"/>
    <row r="172" spans="1:3" x14ac:dyDescent="0.35">
      <c r="A172" s="12"/>
      <c r="B172" s="12"/>
    </row>
    <row r="173" spans="1:3" x14ac:dyDescent="0.35">
      <c r="A173" s="12"/>
      <c r="B173" s="12"/>
    </row>
    <row r="174" spans="1:3" x14ac:dyDescent="0.35">
      <c r="A174" s="12"/>
      <c r="B174" s="12"/>
    </row>
    <row r="175" spans="1:3" x14ac:dyDescent="0.35">
      <c r="A175" s="12"/>
      <c r="B175" s="12"/>
    </row>
    <row r="176" spans="1:3" x14ac:dyDescent="0.35">
      <c r="A176" s="12"/>
      <c r="B176" s="12"/>
    </row>
    <row r="177" spans="1:2" x14ac:dyDescent="0.35">
      <c r="A177" s="12"/>
      <c r="B177" s="12"/>
    </row>
    <row r="178" spans="1:2" x14ac:dyDescent="0.35">
      <c r="A178" s="12"/>
      <c r="B178" s="12"/>
    </row>
    <row r="179" spans="1:2" x14ac:dyDescent="0.35">
      <c r="A179" s="12"/>
      <c r="B179" s="12"/>
    </row>
    <row r="180" spans="1:2" x14ac:dyDescent="0.35">
      <c r="A180" s="12"/>
      <c r="B180" s="12"/>
    </row>
    <row r="181" spans="1:2" x14ac:dyDescent="0.35">
      <c r="A181" s="12"/>
      <c r="B181" s="12"/>
    </row>
    <row r="182" spans="1:2" x14ac:dyDescent="0.35">
      <c r="A182" s="12"/>
      <c r="B182" s="12"/>
    </row>
    <row r="183" spans="1:2" x14ac:dyDescent="0.35">
      <c r="A183" s="12"/>
      <c r="B183" s="12"/>
    </row>
    <row r="184" spans="1:2" x14ac:dyDescent="0.35">
      <c r="A184" s="12"/>
      <c r="B184" s="12"/>
    </row>
    <row r="185" spans="1:2" x14ac:dyDescent="0.35">
      <c r="A185" s="12"/>
      <c r="B185" s="12"/>
    </row>
    <row r="186" spans="1:2" x14ac:dyDescent="0.35">
      <c r="A186" s="12"/>
      <c r="B186" s="12"/>
    </row>
    <row r="187" spans="1:2" x14ac:dyDescent="0.35">
      <c r="A187" s="12"/>
      <c r="B187" s="12"/>
    </row>
    <row r="188" spans="1:2" x14ac:dyDescent="0.35">
      <c r="A188" s="12"/>
      <c r="B188" s="12"/>
    </row>
    <row r="189" spans="1:2" x14ac:dyDescent="0.35">
      <c r="A189" s="12"/>
      <c r="B189" s="12"/>
    </row>
    <row r="190" spans="1:2" x14ac:dyDescent="0.35">
      <c r="A190" s="12"/>
      <c r="B190" s="12"/>
    </row>
    <row r="191" spans="1:2" x14ac:dyDescent="0.35">
      <c r="A191" s="12"/>
      <c r="B191" s="12"/>
    </row>
  </sheetData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Header>&amp;R&amp;D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Šisler</dc:creator>
  <cp:lastModifiedBy>Eva Vašátková</cp:lastModifiedBy>
  <cp:lastPrinted>2019-02-01T12:34:36Z</cp:lastPrinted>
  <dcterms:created xsi:type="dcterms:W3CDTF">2013-12-18T09:33:58Z</dcterms:created>
  <dcterms:modified xsi:type="dcterms:W3CDTF">2019-03-12T12:49:17Z</dcterms:modified>
</cp:coreProperties>
</file>